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9975" activeTab="1"/>
  </bookViews>
  <sheets>
    <sheet name="24.03.001 - 1 Trimestre 2011 " sheetId="1" r:id="rId1"/>
    <sheet name="24.03.003 - 1 Trimestre 2011" sheetId="2" r:id="rId2"/>
  </sheets>
  <definedNames>
    <definedName name="_xlnm._FilterDatabase" localSheetId="0" hidden="1">'24.03.001 - 1 Trimestre 2011 '!$A$4:$J$4</definedName>
  </definedNames>
  <calcPr fullCalcOnLoad="1"/>
</workbook>
</file>

<file path=xl/sharedStrings.xml><?xml version="1.0" encoding="utf-8"?>
<sst xmlns="http://schemas.openxmlformats.org/spreadsheetml/2006/main" count="131" uniqueCount="64">
  <si>
    <t>SESION CORE</t>
  </si>
  <si>
    <t>CODIGO BIP</t>
  </si>
  <si>
    <t>COMUNA</t>
  </si>
  <si>
    <t>FOLIO</t>
  </si>
  <si>
    <t>NOMBRE DEL PROYECTO</t>
  </si>
  <si>
    <t>FUENTE</t>
  </si>
  <si>
    <t>CONVENIO / MODALIDAD</t>
  </si>
  <si>
    <t>PROCESO PRESUPUESTARIO</t>
  </si>
  <si>
    <t>$ CORE</t>
  </si>
  <si>
    <t>Nº</t>
  </si>
  <si>
    <t>FECHA</t>
  </si>
  <si>
    <t>Laguna Blanca</t>
  </si>
  <si>
    <t>XXI FESTIVAL DE LA ESQUILA - VILLA TEHUELCHES – PATAGONIA CHILENA</t>
  </si>
  <si>
    <t>FONDO PROVISIÓN CULTURAL 2% FNDR</t>
  </si>
  <si>
    <t>TRANSFERENCIA</t>
  </si>
  <si>
    <t>1a Ord</t>
  </si>
  <si>
    <t>RIO VERDE</t>
  </si>
  <si>
    <t>Re-editar Libro “Historia Río Verde su historia y su gente</t>
  </si>
  <si>
    <t>PRIMAVERA</t>
  </si>
  <si>
    <t>DÍA DEL OVEJERO 2011 COMUNA DE PRIMAVERA</t>
  </si>
  <si>
    <t>Porvenir</t>
  </si>
  <si>
    <t>2TF</t>
  </si>
  <si>
    <t>V FERIA DEL LIBRO FUEGUINO</t>
  </si>
  <si>
    <t>Los proyectos a financiar se seleccionaron a través de concurso realizado ente noviembre 2010 y enero 2011.</t>
  </si>
  <si>
    <t>En las Bases administrativas aprobadas por Res. Exenta (G.R.) Nº 209 de 20.10.2010 se establecen los criterios utilizados para evaluar y seleccionar los proyectos a financiar:</t>
  </si>
  <si>
    <t>TOTAL $</t>
  </si>
  <si>
    <t xml:space="preserve">% </t>
  </si>
  <si>
    <t>PUNTA ARENAS</t>
  </si>
  <si>
    <t>LAGUNA BLANCA</t>
  </si>
  <si>
    <t>IX. CRITERIOS DE EVALUACIÓN</t>
  </si>
  <si>
    <t>SAN GREGORIO</t>
  </si>
  <si>
    <t>1. Para la evaluación de los proyectos la Comisión Evaluadora Cultural Regional considerará los criterios y ponderaciones que se exponen en la siguiente tabla:</t>
  </si>
  <si>
    <t>PORVENIR</t>
  </si>
  <si>
    <t>Criterios</t>
  </si>
  <si>
    <t>Ponderación</t>
  </si>
  <si>
    <t>NATALES</t>
  </si>
  <si>
    <t>Coherencia: Claridad entre los objetivos generales y específicos, las actividades propuestas, y el tiempo propuesto.</t>
  </si>
  <si>
    <t>TORRES DEL PAYNE</t>
  </si>
  <si>
    <t>CABO DE HORNOS</t>
  </si>
  <si>
    <t>Factibilidad de las actividades propuestas: Análisis del presupuesto y el tiempo para su ejecución</t>
  </si>
  <si>
    <t>TIMAUKEL</t>
  </si>
  <si>
    <t>Impacto socio cultural del proyecto para la región, provincia o comuna. 
a.- Descentralización regional (P. Arenas 0; Natales 3; resto comunas 5), 
b.- Beneficiarios grupo vulnerable (riesgo social, tercera edad, mujeres), 
c.- Itinerancia o Coordinación / Asociatividad institucional 
d.- Gran impacto regional</t>
  </si>
  <si>
    <t>TOTAL</t>
  </si>
  <si>
    <t>Existencia de un financiamiento complementario</t>
  </si>
  <si>
    <t>Total Ponderación</t>
  </si>
  <si>
    <t>7 UE</t>
  </si>
  <si>
    <t>2DO ENDURO DE MOTOCICLISMO EN TORRES DEL PAYNE</t>
  </si>
  <si>
    <t>FONDO PROVISIÓN DEPORTE 2% FNDR</t>
  </si>
  <si>
    <t>1a Ext Ord</t>
  </si>
  <si>
    <t>13 UE</t>
  </si>
  <si>
    <t>CAMPEONATO DE BASQUETBOL DE VERANO 2011</t>
  </si>
  <si>
    <t>9 TF</t>
  </si>
  <si>
    <t>Escuela de Talentos de Fútbol</t>
  </si>
  <si>
    <t>8 TF</t>
  </si>
  <si>
    <t>ESCUELA RECREATIVA DE BÁSQUETBOL PARA NIÑOS Y NIÑAS DE PORVENIR</t>
  </si>
  <si>
    <t>16 UE</t>
  </si>
  <si>
    <t>ESCUELA FORMATIVA MUNICIPAL DE CICLISMO EN PISTA</t>
  </si>
  <si>
    <t>En las Bases administrativas aprobadas por Res. Exenta (G.R.) Nº 206 de 20.10.2010 se establecen los criterios utilizados para evaluar y seleccionar los proyectos a financiar:</t>
  </si>
  <si>
    <t>Nivel o ámbito de la iniciativa (internacional, nacional, regional, local), en concordancia con el nº de beneficiarios, itinerancia o cordinación/ asociatividad institucional</t>
  </si>
  <si>
    <t>24.03.001 Transferencias Corrientes, A Otras Entidades Públicas, Municipalidades - Actividades Culturales - 1er Trimestre 2011</t>
  </si>
  <si>
    <t>24.03.003 Transferencias Corrientes, A Otras Entidades Públicas, Municipalidades - Actividades Deportivas - 1er Trimestre 2011</t>
  </si>
  <si>
    <t>GORE MAGALLANES Y ANTÁRTICA CHILENA</t>
  </si>
  <si>
    <t>RECURSOS TRANSFERIDOS 1ER. TRIMESTRE 2011</t>
  </si>
  <si>
    <t>DISTRIBUCIÓN DE RECURSOS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</si>
</sst>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9"/>
      <color indexed="8"/>
      <name val="Bookman Old Style"/>
      <family val="1"/>
    </font>
    <font>
      <sz val="9"/>
      <name val="Bookman Old Style"/>
      <family val="1"/>
    </font>
    <font>
      <b/>
      <sz val="9"/>
      <color indexed="8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color indexed="8"/>
      <name val="Bookman Old Style"/>
      <family val="1"/>
    </font>
    <font>
      <sz val="8"/>
      <name val="Calibri"/>
      <family val="2"/>
    </font>
    <font>
      <b/>
      <sz val="9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25" borderId="10" xfId="0" applyNumberFormat="1" applyFont="1" applyFill="1" applyBorder="1" applyAlignment="1">
      <alignment horizontal="right" vertical="center" wrapText="1"/>
    </xf>
    <xf numFmtId="14" fontId="2" fillId="25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9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4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22" borderId="11" xfId="0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vertical="center"/>
    </xf>
    <xf numFmtId="0" fontId="1" fillId="22" borderId="13" xfId="0" applyFont="1" applyFill="1" applyBorder="1" applyAlignment="1">
      <alignment vertical="center"/>
    </xf>
    <xf numFmtId="3" fontId="2" fillId="22" borderId="10" xfId="0" applyNumberFormat="1" applyFont="1" applyFill="1" applyBorder="1" applyAlignment="1">
      <alignment horizontal="right" vertical="center" wrapText="1"/>
    </xf>
    <xf numFmtId="9" fontId="1" fillId="22" borderId="10" xfId="52" applyFont="1" applyFill="1" applyBorder="1" applyAlignment="1">
      <alignment horizontal="center" vertical="center"/>
    </xf>
    <xf numFmtId="0" fontId="23" fillId="22" borderId="11" xfId="0" applyFont="1" applyFill="1" applyBorder="1" applyAlignment="1">
      <alignment vertical="center"/>
    </xf>
    <xf numFmtId="0" fontId="3" fillId="22" borderId="13" xfId="0" applyFont="1" applyFill="1" applyBorder="1" applyAlignment="1">
      <alignment vertical="center"/>
    </xf>
    <xf numFmtId="3" fontId="3" fillId="22" borderId="10" xfId="0" applyNumberFormat="1" applyFont="1" applyFill="1" applyBorder="1" applyAlignment="1">
      <alignment vertical="center"/>
    </xf>
    <xf numFmtId="9" fontId="3" fillId="22" borderId="10" xfId="0" applyNumberFormat="1" applyFont="1" applyFill="1" applyBorder="1" applyAlignment="1">
      <alignment horizontal="center" vertical="center"/>
    </xf>
    <xf numFmtId="0" fontId="3" fillId="22" borderId="19" xfId="0" applyFont="1" applyFill="1" applyBorder="1" applyAlignment="1">
      <alignment/>
    </xf>
    <xf numFmtId="0" fontId="1" fillId="22" borderId="20" xfId="0" applyFont="1" applyFill="1" applyBorder="1" applyAlignment="1">
      <alignment vertical="center"/>
    </xf>
    <xf numFmtId="0" fontId="1" fillId="22" borderId="21" xfId="0" applyFont="1" applyFill="1" applyBorder="1" applyAlignment="1">
      <alignment vertical="center"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3" fontId="1" fillId="22" borderId="10" xfId="0" applyNumberFormat="1" applyFont="1" applyFill="1" applyBorder="1" applyAlignment="1">
      <alignment vertical="center"/>
    </xf>
    <xf numFmtId="9" fontId="1" fillId="22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3" sqref="A3"/>
    </sheetView>
  </sheetViews>
  <sheetFormatPr defaultColWidth="11.421875" defaultRowHeight="15"/>
  <cols>
    <col min="1" max="3" width="11.421875" style="1" customWidth="1"/>
    <col min="4" max="4" width="39.00390625" style="1" customWidth="1"/>
    <col min="5" max="5" width="19.7109375" style="1" customWidth="1"/>
    <col min="6" max="6" width="16.28125" style="1" customWidth="1"/>
    <col min="7" max="7" width="11.421875" style="1" customWidth="1"/>
    <col min="8" max="8" width="12.57421875" style="1" customWidth="1"/>
    <col min="9" max="9" width="11.421875" style="1" customWidth="1"/>
    <col min="10" max="10" width="12.00390625" style="1" customWidth="1"/>
    <col min="11" max="16384" width="11.421875" style="1" customWidth="1"/>
  </cols>
  <sheetData>
    <row r="1" ht="15.75">
      <c r="A1" s="21" t="s">
        <v>61</v>
      </c>
    </row>
    <row r="2" ht="24" customHeight="1">
      <c r="A2" s="21" t="s">
        <v>59</v>
      </c>
    </row>
    <row r="3" spans="1:10" ht="15.75">
      <c r="A3" s="21" t="s">
        <v>63</v>
      </c>
      <c r="I3" s="27" t="s">
        <v>0</v>
      </c>
      <c r="J3" s="28"/>
    </row>
    <row r="4" spans="1:10" ht="38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</row>
    <row r="5" spans="1:10" ht="25.5">
      <c r="A5" s="3"/>
      <c r="B5" s="4" t="s">
        <v>11</v>
      </c>
      <c r="C5" s="3">
        <v>55</v>
      </c>
      <c r="D5" s="5" t="s">
        <v>12</v>
      </c>
      <c r="E5" s="6" t="s">
        <v>13</v>
      </c>
      <c r="F5" s="7" t="s">
        <v>14</v>
      </c>
      <c r="G5" s="6">
        <v>2011</v>
      </c>
      <c r="H5" s="8">
        <v>14000000</v>
      </c>
      <c r="I5" s="6" t="s">
        <v>15</v>
      </c>
      <c r="J5" s="9">
        <v>40546</v>
      </c>
    </row>
    <row r="6" spans="1:10" ht="25.5">
      <c r="A6" s="3"/>
      <c r="B6" s="4" t="s">
        <v>16</v>
      </c>
      <c r="C6" s="3">
        <v>36</v>
      </c>
      <c r="D6" s="5" t="s">
        <v>17</v>
      </c>
      <c r="E6" s="6" t="s">
        <v>13</v>
      </c>
      <c r="F6" s="7" t="s">
        <v>14</v>
      </c>
      <c r="G6" s="6">
        <v>2011</v>
      </c>
      <c r="H6" s="8">
        <v>7231701</v>
      </c>
      <c r="I6" s="6" t="s">
        <v>15</v>
      </c>
      <c r="J6" s="9">
        <v>40546</v>
      </c>
    </row>
    <row r="7" spans="1:10" ht="25.5">
      <c r="A7" s="3"/>
      <c r="B7" s="4" t="s">
        <v>18</v>
      </c>
      <c r="C7" s="3">
        <v>42</v>
      </c>
      <c r="D7" s="5" t="s">
        <v>19</v>
      </c>
      <c r="E7" s="6" t="s">
        <v>13</v>
      </c>
      <c r="F7" s="7" t="s">
        <v>14</v>
      </c>
      <c r="G7" s="6">
        <v>2011</v>
      </c>
      <c r="H7" s="8">
        <v>5870000</v>
      </c>
      <c r="I7" s="6" t="s">
        <v>15</v>
      </c>
      <c r="J7" s="9">
        <v>40546</v>
      </c>
    </row>
    <row r="8" spans="1:10" ht="25.5">
      <c r="A8" s="3"/>
      <c r="B8" s="4" t="s">
        <v>20</v>
      </c>
      <c r="C8" s="3" t="s">
        <v>21</v>
      </c>
      <c r="D8" s="5" t="s">
        <v>22</v>
      </c>
      <c r="E8" s="6" t="s">
        <v>13</v>
      </c>
      <c r="F8" s="7" t="s">
        <v>14</v>
      </c>
      <c r="G8" s="6">
        <v>2011</v>
      </c>
      <c r="H8" s="8">
        <v>5271000</v>
      </c>
      <c r="I8" s="6" t="s">
        <v>15</v>
      </c>
      <c r="J8" s="9">
        <v>40546</v>
      </c>
    </row>
    <row r="9" ht="12.75">
      <c r="H9" s="10">
        <f>SUM(H5:H8)</f>
        <v>32372701</v>
      </c>
    </row>
    <row r="10" spans="1:10" ht="25.5" customHeight="1">
      <c r="A10" s="1" t="s">
        <v>23</v>
      </c>
      <c r="G10" s="50" t="s">
        <v>62</v>
      </c>
      <c r="H10" s="51"/>
      <c r="I10" s="51"/>
      <c r="J10" s="52"/>
    </row>
    <row r="11" spans="1:10" ht="18" customHeight="1">
      <c r="A11" s="29" t="s">
        <v>24</v>
      </c>
      <c r="B11" s="29"/>
      <c r="C11" s="29"/>
      <c r="D11" s="29"/>
      <c r="E11" s="29"/>
      <c r="G11" s="38" t="s">
        <v>2</v>
      </c>
      <c r="H11" s="39"/>
      <c r="I11" s="40" t="s">
        <v>25</v>
      </c>
      <c r="J11" s="41" t="s">
        <v>26</v>
      </c>
    </row>
    <row r="12" spans="1:10" ht="18" customHeight="1">
      <c r="A12" s="29"/>
      <c r="B12" s="29"/>
      <c r="C12" s="29"/>
      <c r="D12" s="29"/>
      <c r="E12" s="29"/>
      <c r="G12" s="42" t="s">
        <v>27</v>
      </c>
      <c r="H12" s="43"/>
      <c r="I12" s="44">
        <f aca="true" t="shared" si="0" ref="I12:I21">SUMIF($B$5:$H$8,G12,$H$5:$H$8)</f>
        <v>0</v>
      </c>
      <c r="J12" s="45">
        <f aca="true" t="shared" si="1" ref="J12:J21">I12/$I$22</f>
        <v>0</v>
      </c>
    </row>
    <row r="13" spans="7:10" ht="18" customHeight="1">
      <c r="G13" s="42" t="s">
        <v>28</v>
      </c>
      <c r="H13" s="43"/>
      <c r="I13" s="44">
        <f t="shared" si="0"/>
        <v>14000000</v>
      </c>
      <c r="J13" s="45">
        <f t="shared" si="1"/>
        <v>0.4324631423247631</v>
      </c>
    </row>
    <row r="14" spans="1:10" ht="18" customHeight="1">
      <c r="A14" s="11" t="s">
        <v>29</v>
      </c>
      <c r="G14" s="42" t="s">
        <v>30</v>
      </c>
      <c r="H14" s="43"/>
      <c r="I14" s="44">
        <f t="shared" si="0"/>
        <v>0</v>
      </c>
      <c r="J14" s="45">
        <f t="shared" si="1"/>
        <v>0</v>
      </c>
    </row>
    <row r="15" spans="1:10" ht="18" customHeight="1">
      <c r="A15" s="29" t="s">
        <v>31</v>
      </c>
      <c r="B15" s="29"/>
      <c r="C15" s="29"/>
      <c r="D15" s="29"/>
      <c r="E15" s="29"/>
      <c r="G15" s="42" t="s">
        <v>32</v>
      </c>
      <c r="H15" s="43"/>
      <c r="I15" s="44">
        <f t="shared" si="0"/>
        <v>5271000</v>
      </c>
      <c r="J15" s="45">
        <f t="shared" si="1"/>
        <v>0.1628223730852733</v>
      </c>
    </row>
    <row r="16" spans="1:10" ht="18" customHeight="1">
      <c r="A16" s="29"/>
      <c r="B16" s="29"/>
      <c r="C16" s="29"/>
      <c r="D16" s="29"/>
      <c r="E16" s="29"/>
      <c r="G16" s="42" t="s">
        <v>18</v>
      </c>
      <c r="H16" s="43"/>
      <c r="I16" s="44">
        <f t="shared" si="0"/>
        <v>5870000</v>
      </c>
      <c r="J16" s="45">
        <f t="shared" si="1"/>
        <v>0.1813256175318828</v>
      </c>
    </row>
    <row r="17" spans="1:10" ht="18" customHeight="1">
      <c r="A17" s="26" t="s">
        <v>33</v>
      </c>
      <c r="B17" s="26"/>
      <c r="C17" s="26"/>
      <c r="D17" s="26"/>
      <c r="E17" s="12" t="s">
        <v>34</v>
      </c>
      <c r="G17" s="42" t="s">
        <v>35</v>
      </c>
      <c r="H17" s="43"/>
      <c r="I17" s="44">
        <f t="shared" si="0"/>
        <v>0</v>
      </c>
      <c r="J17" s="45">
        <f t="shared" si="1"/>
        <v>0</v>
      </c>
    </row>
    <row r="18" spans="1:10" ht="18" customHeight="1">
      <c r="A18" s="23" t="s">
        <v>36</v>
      </c>
      <c r="B18" s="23"/>
      <c r="C18" s="23"/>
      <c r="D18" s="23"/>
      <c r="E18" s="24">
        <v>30</v>
      </c>
      <c r="G18" s="42" t="s">
        <v>37</v>
      </c>
      <c r="H18" s="43"/>
      <c r="I18" s="44">
        <f t="shared" si="0"/>
        <v>0</v>
      </c>
      <c r="J18" s="45">
        <f t="shared" si="1"/>
        <v>0</v>
      </c>
    </row>
    <row r="19" spans="1:10" ht="18" customHeight="1">
      <c r="A19" s="23"/>
      <c r="B19" s="23"/>
      <c r="C19" s="23"/>
      <c r="D19" s="23"/>
      <c r="E19" s="24"/>
      <c r="G19" s="42" t="s">
        <v>38</v>
      </c>
      <c r="H19" s="43"/>
      <c r="I19" s="44">
        <f t="shared" si="0"/>
        <v>0</v>
      </c>
      <c r="J19" s="45">
        <f t="shared" si="1"/>
        <v>0</v>
      </c>
    </row>
    <row r="20" spans="1:10" ht="18" customHeight="1">
      <c r="A20" s="23" t="s">
        <v>39</v>
      </c>
      <c r="B20" s="23"/>
      <c r="C20" s="23"/>
      <c r="D20" s="23"/>
      <c r="E20" s="24">
        <v>30</v>
      </c>
      <c r="G20" s="42" t="s">
        <v>16</v>
      </c>
      <c r="H20" s="43"/>
      <c r="I20" s="44">
        <f t="shared" si="0"/>
        <v>7231701</v>
      </c>
      <c r="J20" s="45">
        <f t="shared" si="1"/>
        <v>0.2233888670580808</v>
      </c>
    </row>
    <row r="21" spans="1:10" ht="18" customHeight="1">
      <c r="A21" s="23"/>
      <c r="B21" s="23"/>
      <c r="C21" s="23"/>
      <c r="D21" s="23"/>
      <c r="E21" s="24"/>
      <c r="G21" s="42" t="s">
        <v>40</v>
      </c>
      <c r="H21" s="43"/>
      <c r="I21" s="44">
        <f t="shared" si="0"/>
        <v>0</v>
      </c>
      <c r="J21" s="45">
        <f t="shared" si="1"/>
        <v>0</v>
      </c>
    </row>
    <row r="22" spans="1:10" ht="18" customHeight="1">
      <c r="A22" s="25" t="s">
        <v>41</v>
      </c>
      <c r="B22" s="25"/>
      <c r="C22" s="25"/>
      <c r="D22" s="25"/>
      <c r="E22" s="24">
        <v>25</v>
      </c>
      <c r="G22" s="46" t="s">
        <v>42</v>
      </c>
      <c r="H22" s="47"/>
      <c r="I22" s="48">
        <f>SUM(I12:I21)</f>
        <v>32372701</v>
      </c>
      <c r="J22" s="49">
        <f>SUM(J12:J21)</f>
        <v>1</v>
      </c>
    </row>
    <row r="23" spans="1:5" ht="12.75">
      <c r="A23" s="25"/>
      <c r="B23" s="25"/>
      <c r="C23" s="25"/>
      <c r="D23" s="25"/>
      <c r="E23" s="24"/>
    </row>
    <row r="24" spans="1:5" ht="12.75">
      <c r="A24" s="25"/>
      <c r="B24" s="25"/>
      <c r="C24" s="25"/>
      <c r="D24" s="25"/>
      <c r="E24" s="24"/>
    </row>
    <row r="25" spans="1:5" ht="12.75">
      <c r="A25" s="25"/>
      <c r="B25" s="25"/>
      <c r="C25" s="25"/>
      <c r="D25" s="25"/>
      <c r="E25" s="24"/>
    </row>
    <row r="26" spans="1:5" ht="12.75">
      <c r="A26" s="25"/>
      <c r="B26" s="25"/>
      <c r="C26" s="25"/>
      <c r="D26" s="25"/>
      <c r="E26" s="24"/>
    </row>
    <row r="27" spans="1:5" ht="15" customHeight="1">
      <c r="A27" s="13" t="s">
        <v>43</v>
      </c>
      <c r="B27" s="13"/>
      <c r="C27" s="13"/>
      <c r="D27" s="13"/>
      <c r="E27" s="14">
        <v>15</v>
      </c>
    </row>
    <row r="28" spans="1:5" ht="26.25" customHeight="1">
      <c r="A28" s="15" t="s">
        <v>44</v>
      </c>
      <c r="B28" s="16"/>
      <c r="C28" s="16"/>
      <c r="D28" s="17"/>
      <c r="E28" s="18">
        <v>1</v>
      </c>
    </row>
  </sheetData>
  <sheetProtection/>
  <autoFilter ref="A4:J4"/>
  <mergeCells count="11">
    <mergeCell ref="A17:D17"/>
    <mergeCell ref="A18:D19"/>
    <mergeCell ref="E18:E19"/>
    <mergeCell ref="I3:J3"/>
    <mergeCell ref="A11:E12"/>
    <mergeCell ref="G11:H11"/>
    <mergeCell ref="A15:E16"/>
    <mergeCell ref="A20:D21"/>
    <mergeCell ref="E20:E21"/>
    <mergeCell ref="A22:D26"/>
    <mergeCell ref="E22:E26"/>
  </mergeCells>
  <printOptions horizontalCentered="1"/>
  <pageMargins left="1.24" right="0.33" top="0.5905511811023623" bottom="0.5905511811023623" header="0.31496062992125984" footer="0.31496062992125984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D2" sqref="D2"/>
    </sheetView>
  </sheetViews>
  <sheetFormatPr defaultColWidth="11.421875" defaultRowHeight="15"/>
  <cols>
    <col min="1" max="3" width="11.421875" style="19" customWidth="1"/>
    <col min="4" max="4" width="39.00390625" style="19" customWidth="1"/>
    <col min="5" max="5" width="19.7109375" style="19" customWidth="1"/>
    <col min="6" max="6" width="16.28125" style="19" customWidth="1"/>
    <col min="7" max="7" width="11.421875" style="19" customWidth="1"/>
    <col min="8" max="8" width="12.57421875" style="19" customWidth="1"/>
    <col min="9" max="9" width="11.421875" style="19" customWidth="1"/>
    <col min="10" max="10" width="12.57421875" style="19" customWidth="1"/>
    <col min="11" max="16384" width="11.421875" style="19" customWidth="1"/>
  </cols>
  <sheetData>
    <row r="1" ht="15.75">
      <c r="A1" s="22" t="s">
        <v>61</v>
      </c>
    </row>
    <row r="2" s="1" customFormat="1" ht="16.5" customHeight="1">
      <c r="A2" s="21" t="s">
        <v>60</v>
      </c>
    </row>
    <row r="3" spans="1:10" ht="15.75">
      <c r="A3" s="21" t="s">
        <v>63</v>
      </c>
      <c r="I3" s="36" t="s">
        <v>0</v>
      </c>
      <c r="J3" s="37"/>
    </row>
    <row r="4" spans="1:10" ht="38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</row>
    <row r="5" spans="1:10" ht="25.5">
      <c r="A5" s="3"/>
      <c r="B5" s="4" t="s">
        <v>37</v>
      </c>
      <c r="C5" s="3" t="s">
        <v>45</v>
      </c>
      <c r="D5" s="5" t="s">
        <v>46</v>
      </c>
      <c r="E5" s="6" t="s">
        <v>47</v>
      </c>
      <c r="F5" s="7" t="s">
        <v>14</v>
      </c>
      <c r="G5" s="6">
        <v>2011</v>
      </c>
      <c r="H5" s="8">
        <v>3997000</v>
      </c>
      <c r="I5" s="6" t="s">
        <v>48</v>
      </c>
      <c r="J5" s="9">
        <v>40562</v>
      </c>
    </row>
    <row r="6" spans="1:10" ht="25.5">
      <c r="A6" s="3"/>
      <c r="B6" s="4" t="s">
        <v>35</v>
      </c>
      <c r="C6" s="3" t="s">
        <v>49</v>
      </c>
      <c r="D6" s="5" t="s">
        <v>50</v>
      </c>
      <c r="E6" s="6" t="s">
        <v>47</v>
      </c>
      <c r="F6" s="7" t="s">
        <v>14</v>
      </c>
      <c r="G6" s="6">
        <v>2011</v>
      </c>
      <c r="H6" s="8">
        <v>1884000</v>
      </c>
      <c r="I6" s="6" t="s">
        <v>48</v>
      </c>
      <c r="J6" s="9">
        <v>40562</v>
      </c>
    </row>
    <row r="7" spans="1:10" ht="25.5">
      <c r="A7" s="3"/>
      <c r="B7" s="4" t="s">
        <v>32</v>
      </c>
      <c r="C7" s="3" t="s">
        <v>51</v>
      </c>
      <c r="D7" s="5" t="s">
        <v>52</v>
      </c>
      <c r="E7" s="6" t="s">
        <v>47</v>
      </c>
      <c r="F7" s="7" t="s">
        <v>14</v>
      </c>
      <c r="G7" s="6">
        <v>2011</v>
      </c>
      <c r="H7" s="8">
        <v>3219000</v>
      </c>
      <c r="I7" s="6" t="s">
        <v>48</v>
      </c>
      <c r="J7" s="9">
        <v>40562</v>
      </c>
    </row>
    <row r="8" spans="1:10" ht="25.5">
      <c r="A8" s="3"/>
      <c r="B8" s="4" t="s">
        <v>32</v>
      </c>
      <c r="C8" s="3" t="s">
        <v>53</v>
      </c>
      <c r="D8" s="5" t="s">
        <v>54</v>
      </c>
      <c r="E8" s="6" t="s">
        <v>47</v>
      </c>
      <c r="F8" s="7" t="s">
        <v>14</v>
      </c>
      <c r="G8" s="6">
        <v>2011</v>
      </c>
      <c r="H8" s="8">
        <v>1721600</v>
      </c>
      <c r="I8" s="6" t="s">
        <v>48</v>
      </c>
      <c r="J8" s="9">
        <v>40562</v>
      </c>
    </row>
    <row r="9" spans="1:10" ht="25.5">
      <c r="A9" s="3"/>
      <c r="B9" s="4" t="s">
        <v>35</v>
      </c>
      <c r="C9" s="3" t="s">
        <v>55</v>
      </c>
      <c r="D9" s="5" t="s">
        <v>56</v>
      </c>
      <c r="E9" s="6" t="s">
        <v>47</v>
      </c>
      <c r="F9" s="7" t="s">
        <v>14</v>
      </c>
      <c r="G9" s="6">
        <v>2011</v>
      </c>
      <c r="H9" s="8">
        <v>5788000</v>
      </c>
      <c r="I9" s="6" t="s">
        <v>48</v>
      </c>
      <c r="J9" s="9">
        <v>40562</v>
      </c>
    </row>
    <row r="10" ht="12.75">
      <c r="H10" s="20">
        <f>SUM(H5:H9)</f>
        <v>16609600</v>
      </c>
    </row>
    <row r="11" spans="1:10" ht="25.5" customHeight="1">
      <c r="A11" s="1" t="s">
        <v>23</v>
      </c>
      <c r="B11" s="1"/>
      <c r="C11" s="1"/>
      <c r="D11" s="1"/>
      <c r="E11" s="1"/>
      <c r="G11" s="50" t="s">
        <v>62</v>
      </c>
      <c r="H11" s="53"/>
      <c r="I11" s="53"/>
      <c r="J11" s="54"/>
    </row>
    <row r="12" spans="1:10" ht="18" customHeight="1">
      <c r="A12" s="29" t="s">
        <v>57</v>
      </c>
      <c r="B12" s="29"/>
      <c r="C12" s="29"/>
      <c r="D12" s="29"/>
      <c r="E12" s="29"/>
      <c r="G12" s="38" t="s">
        <v>2</v>
      </c>
      <c r="H12" s="39"/>
      <c r="I12" s="40" t="s">
        <v>25</v>
      </c>
      <c r="J12" s="41" t="s">
        <v>26</v>
      </c>
    </row>
    <row r="13" spans="1:10" ht="18" customHeight="1">
      <c r="A13" s="29"/>
      <c r="B13" s="29"/>
      <c r="C13" s="29"/>
      <c r="D13" s="29"/>
      <c r="E13" s="29"/>
      <c r="G13" s="42" t="s">
        <v>27</v>
      </c>
      <c r="H13" s="43"/>
      <c r="I13" s="44">
        <f aca="true" t="shared" si="0" ref="I13:I22">SUMIF($B$5:$H$9,G13,$H$5:$H$9)</f>
        <v>0</v>
      </c>
      <c r="J13" s="45">
        <f aca="true" t="shared" si="1" ref="J13:J22">I13/$I$23</f>
        <v>0</v>
      </c>
    </row>
    <row r="14" spans="1:10" ht="18" customHeight="1">
      <c r="A14" s="1"/>
      <c r="B14" s="1"/>
      <c r="C14" s="1"/>
      <c r="D14" s="1"/>
      <c r="E14" s="1"/>
      <c r="G14" s="42" t="s">
        <v>28</v>
      </c>
      <c r="H14" s="43"/>
      <c r="I14" s="44">
        <f t="shared" si="0"/>
        <v>0</v>
      </c>
      <c r="J14" s="45">
        <f t="shared" si="1"/>
        <v>0</v>
      </c>
    </row>
    <row r="15" spans="1:10" ht="18" customHeight="1">
      <c r="A15" s="11" t="s">
        <v>29</v>
      </c>
      <c r="B15" s="1"/>
      <c r="C15" s="1"/>
      <c r="D15" s="1"/>
      <c r="E15" s="1"/>
      <c r="G15" s="42" t="s">
        <v>30</v>
      </c>
      <c r="H15" s="43"/>
      <c r="I15" s="44">
        <f t="shared" si="0"/>
        <v>0</v>
      </c>
      <c r="J15" s="45">
        <f t="shared" si="1"/>
        <v>0</v>
      </c>
    </row>
    <row r="16" spans="1:10" ht="18" customHeight="1">
      <c r="A16" s="29" t="s">
        <v>31</v>
      </c>
      <c r="B16" s="29"/>
      <c r="C16" s="29"/>
      <c r="D16" s="29"/>
      <c r="E16" s="29"/>
      <c r="G16" s="42" t="s">
        <v>32</v>
      </c>
      <c r="H16" s="43"/>
      <c r="I16" s="44">
        <f t="shared" si="0"/>
        <v>4940600</v>
      </c>
      <c r="J16" s="45">
        <f t="shared" si="1"/>
        <v>0.2974544841537424</v>
      </c>
    </row>
    <row r="17" spans="1:10" ht="18" customHeight="1">
      <c r="A17" s="29"/>
      <c r="B17" s="29"/>
      <c r="C17" s="29"/>
      <c r="D17" s="29"/>
      <c r="E17" s="29"/>
      <c r="G17" s="42" t="s">
        <v>18</v>
      </c>
      <c r="H17" s="43"/>
      <c r="I17" s="44">
        <f t="shared" si="0"/>
        <v>0</v>
      </c>
      <c r="J17" s="45">
        <f t="shared" si="1"/>
        <v>0</v>
      </c>
    </row>
    <row r="18" spans="1:10" ht="18" customHeight="1">
      <c r="A18" s="26" t="s">
        <v>33</v>
      </c>
      <c r="B18" s="26"/>
      <c r="C18" s="26"/>
      <c r="D18" s="26"/>
      <c r="E18" s="12" t="s">
        <v>34</v>
      </c>
      <c r="G18" s="42" t="s">
        <v>35</v>
      </c>
      <c r="H18" s="43"/>
      <c r="I18" s="44">
        <f t="shared" si="0"/>
        <v>7672000</v>
      </c>
      <c r="J18" s="45">
        <f t="shared" si="1"/>
        <v>0.4619015509103169</v>
      </c>
    </row>
    <row r="19" spans="1:10" ht="18" customHeight="1">
      <c r="A19" s="23" t="s">
        <v>36</v>
      </c>
      <c r="B19" s="23"/>
      <c r="C19" s="23"/>
      <c r="D19" s="23"/>
      <c r="E19" s="24">
        <v>30</v>
      </c>
      <c r="G19" s="42" t="s">
        <v>37</v>
      </c>
      <c r="H19" s="43"/>
      <c r="I19" s="44">
        <f t="shared" si="0"/>
        <v>3997000</v>
      </c>
      <c r="J19" s="45">
        <f t="shared" si="1"/>
        <v>0.24064396493594067</v>
      </c>
    </row>
    <row r="20" spans="1:10" ht="18" customHeight="1">
      <c r="A20" s="23"/>
      <c r="B20" s="23"/>
      <c r="C20" s="23"/>
      <c r="D20" s="23"/>
      <c r="E20" s="24"/>
      <c r="G20" s="42" t="s">
        <v>38</v>
      </c>
      <c r="H20" s="43"/>
      <c r="I20" s="44">
        <f t="shared" si="0"/>
        <v>0</v>
      </c>
      <c r="J20" s="45">
        <f t="shared" si="1"/>
        <v>0</v>
      </c>
    </row>
    <row r="21" spans="1:10" ht="18" customHeight="1">
      <c r="A21" s="23" t="s">
        <v>39</v>
      </c>
      <c r="B21" s="23"/>
      <c r="C21" s="23"/>
      <c r="D21" s="23"/>
      <c r="E21" s="24">
        <v>30</v>
      </c>
      <c r="G21" s="42" t="s">
        <v>16</v>
      </c>
      <c r="H21" s="43"/>
      <c r="I21" s="44">
        <f t="shared" si="0"/>
        <v>0</v>
      </c>
      <c r="J21" s="45">
        <f t="shared" si="1"/>
        <v>0</v>
      </c>
    </row>
    <row r="22" spans="1:10" ht="18" customHeight="1">
      <c r="A22" s="23"/>
      <c r="B22" s="23"/>
      <c r="C22" s="23"/>
      <c r="D22" s="23"/>
      <c r="E22" s="24"/>
      <c r="G22" s="42" t="s">
        <v>40</v>
      </c>
      <c r="H22" s="43"/>
      <c r="I22" s="44">
        <f t="shared" si="0"/>
        <v>0</v>
      </c>
      <c r="J22" s="45">
        <f t="shared" si="1"/>
        <v>0</v>
      </c>
    </row>
    <row r="23" spans="1:10" s="1" customFormat="1" ht="18" customHeight="1">
      <c r="A23" s="30" t="s">
        <v>58</v>
      </c>
      <c r="B23" s="31"/>
      <c r="C23" s="31"/>
      <c r="D23" s="32"/>
      <c r="E23" s="24">
        <v>25</v>
      </c>
      <c r="G23" s="42" t="s">
        <v>42</v>
      </c>
      <c r="H23" s="43"/>
      <c r="I23" s="55">
        <f>SUM(I13:I22)</f>
        <v>16609600</v>
      </c>
      <c r="J23" s="56">
        <f>SUM(J13:J22)</f>
        <v>1</v>
      </c>
    </row>
    <row r="24" spans="1:5" ht="12.75">
      <c r="A24" s="33"/>
      <c r="B24" s="34"/>
      <c r="C24" s="34"/>
      <c r="D24" s="35"/>
      <c r="E24" s="24"/>
    </row>
    <row r="25" spans="1:5" ht="12.75">
      <c r="A25" s="33"/>
      <c r="B25" s="34"/>
      <c r="C25" s="34"/>
      <c r="D25" s="35"/>
      <c r="E25" s="24"/>
    </row>
    <row r="26" spans="1:5" ht="15" customHeight="1">
      <c r="A26" s="13" t="s">
        <v>43</v>
      </c>
      <c r="B26" s="13"/>
      <c r="C26" s="13"/>
      <c r="D26" s="13"/>
      <c r="E26" s="14">
        <v>15</v>
      </c>
    </row>
    <row r="27" spans="1:5" ht="26.25" customHeight="1">
      <c r="A27" s="15" t="s">
        <v>44</v>
      </c>
      <c r="B27" s="16"/>
      <c r="C27" s="16"/>
      <c r="D27" s="17"/>
      <c r="E27" s="18">
        <v>1</v>
      </c>
    </row>
  </sheetData>
  <sheetProtection/>
  <mergeCells count="11">
    <mergeCell ref="A18:D18"/>
    <mergeCell ref="A19:D20"/>
    <mergeCell ref="E19:E20"/>
    <mergeCell ref="I3:J3"/>
    <mergeCell ref="A12:E13"/>
    <mergeCell ref="G12:H12"/>
    <mergeCell ref="A16:E17"/>
    <mergeCell ref="A21:D22"/>
    <mergeCell ref="E21:E22"/>
    <mergeCell ref="A23:D25"/>
    <mergeCell ref="E23:E25"/>
  </mergeCells>
  <printOptions horizontalCentered="1"/>
  <pageMargins left="1.26" right="0.18" top="0.5905511811023623" bottom="0.5905511811023623" header="0.31496062992125984" footer="0.31496062992125984"/>
  <pageSetup fitToHeight="1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msandoval</dc:creator>
  <cp:keywords/>
  <dc:description/>
  <cp:lastModifiedBy>iulloa</cp:lastModifiedBy>
  <cp:lastPrinted>2011-07-05T13:59:38Z</cp:lastPrinted>
  <dcterms:created xsi:type="dcterms:W3CDTF">2011-07-05T13:34:40Z</dcterms:created>
  <dcterms:modified xsi:type="dcterms:W3CDTF">2011-07-05T16:04:32Z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